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毕节试验区\03-资方材料\03-联想\招标采购\"/>
    </mc:Choice>
  </mc:AlternateContent>
  <bookViews>
    <workbookView xWindow="-105" yWindow="-105" windowWidth="19425" windowHeight="10425"/>
  </bookViews>
  <sheets>
    <sheet name="技术规格明细"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7" l="1"/>
  <c r="F6" i="7"/>
  <c r="F15" i="7"/>
  <c r="F30" i="7"/>
  <c r="F32" i="7" s="1"/>
  <c r="F26" i="7"/>
  <c r="F25" i="7"/>
  <c r="F24" i="7"/>
  <c r="F23" i="7"/>
  <c r="F22" i="7"/>
  <c r="F21" i="7"/>
  <c r="F20" i="7"/>
  <c r="F19" i="7"/>
  <c r="F18" i="7"/>
  <c r="F27" i="7" l="1"/>
  <c r="F10" i="7"/>
  <c r="F34" i="7" l="1"/>
</calcChain>
</file>

<file path=xl/sharedStrings.xml><?xml version="1.0" encoding="utf-8"?>
<sst xmlns="http://schemas.openxmlformats.org/spreadsheetml/2006/main" count="57" uniqueCount="46">
  <si>
    <t>分类</t>
  </si>
  <si>
    <t>设备数量</t>
  </si>
  <si>
    <t>硬件</t>
    <phoneticPr fontId="1" type="noConversion"/>
  </si>
  <si>
    <t>软件</t>
    <phoneticPr fontId="1" type="noConversion"/>
  </si>
  <si>
    <t>移动式充电柜HJ-CM66：
1.满足60位平板电脑充电，柜体采用冷轧钢板材质， 经过酸洗磷化静电喷漆处理工艺；
2. 柜体顶部采用凹型设计，便于上课时放置教具、平板等辅助设备不易滑落，凹型深度≥8mm 凹型尺寸:长≥590mm 宽≥570mm
3.柜体全封闭式防盗结构，安全存储；
4. 内部分舱：前舱为平板放置充电区域，学生接触区域，无强电；后舱为电源管理控制区域，由专业管理人员控制；
5. 前柜门可180°转角，方便3-5个学生同时取放平板，节约时间；
6. 配有一体化电源管理系统:定时器、漏电保护器、时序电源一体成型，通过弱电，为保障安全更换一体化电源时采用快捷插拔方式安装
A.具备时序供电:按顺序依次间隔2-5秒分组供电，组数≥4组，防止通电时电流瞬间变大,对设备造成损坏.
B.可设置集中供电，连续供电等多种供电模式。
D.可设置分组循环供电，可设每组供电时长，达到设置充电时长后，自动为下组供电，解决了电压不稳地区和用电高峰高功率的问题。
E.过载保护:当功率过大或电流不稳定时自动断电。
F.带有定时时长显示屏，数码显示定时时长，可设置任意充电时长。
7、接口：
  A、提供4路可管理电源输出接口；
  B、提供≥2路常供电电源输出接口；
  C、提供一路外接开关控制接口；
8.内置隔板上带有卡线槽，柜体内部USB线走线顺畅、美观；
9.外置带指示灯金属开关不用打开柜门即可控制充电车的电源开关；
10.外置电源插座，便于连接笔记本等电器、办公设备；
11. 3寸高品质超静音减震万向轮（带刹车功能）和人体工学把手便于充电柜的移动使用；
12. 柜体侧面带有绕线卡槽，移动时电源线可缠绕在卡线槽上</t>
    <phoneticPr fontId="1" type="noConversion"/>
  </si>
  <si>
    <t>智慧教室</t>
    <phoneticPr fontId="1" type="noConversion"/>
  </si>
  <si>
    <t>合计</t>
    <phoneticPr fontId="1" type="noConversion"/>
  </si>
  <si>
    <t>63间教室</t>
    <phoneticPr fontId="1" type="noConversion"/>
  </si>
  <si>
    <t>4间教室</t>
    <phoneticPr fontId="1" type="noConversion"/>
  </si>
  <si>
    <t>办公备课机</t>
    <phoneticPr fontId="1" type="noConversion"/>
  </si>
  <si>
    <t>平板电脑</t>
    <phoneticPr fontId="1" type="noConversion"/>
  </si>
  <si>
    <t>服务</t>
    <phoneticPr fontId="1" type="noConversion"/>
  </si>
  <si>
    <t>智慧教室网络设备</t>
    <phoneticPr fontId="1" type="noConversion"/>
  </si>
  <si>
    <t>一、硬件整体要求：
1、屏幕显示尺寸≥86寸，采用UHD超高清LED 液晶屏，A规屏或以上标准，显示比例为16:9，分辨率≥3840x2160，可视角度≥178°，亮度500cd/m2，对比度5000:1。
2、★整机支持安卓和Windows双操作系统，嵌入式系统的安卓版本不低于Android 11.0，内存≥2GB，存储空间≥8GB，提供CNAS认可检测机构出具的检验报告复印件并加盖厂家鲜章。
3、★配备同品牌OPS电脑，MTBF≥20万小时，提供CNAS认可检测机构出具的检验报告复印件并加盖厂家鲜章；满足Windows系统下的各类教学应用稳定运行，配置及性能不低于：Intel 酷睿十代I5处理器（标压处理器，不接受低电压），8G内存，256G SSD 硬盘。
4、采用红外触控技术，支持≥20 点触控，支持10人同时书写，触摸分辨率≥32768*32768。
5、红外触控触摸精度±1mm，书写高度不高于2mm，响应时间≤4mm，提供CNAS认可检测机构出具的检验报告复印件并加盖厂家鲜章。
6、采用≤4mm 厚度钢化防眩光玻璃，硬度≥莫氏8级，玻璃面板抗冲击、耐热冲击性符合国家强制玻璃标准，表面应力≥100mpa，提供CNAS认可检测机构出具的检验报告复印件并加盖厂家鲜章。
7、★支持有线和无线网络，内置2.4G/5G双频WIFI模块；蓝牙支持 Bluetooth 5.1标准。提供CNAS认可检测机构出具的检验报告复印件并加盖厂家鲜章。
8、整机内置原厂专业硬件自检维护工具（非第三方工具），可一键进行硬件自检，对OPS状态、网络、CPU温度、光感、触摸屏、系统配置等进行检测和故障提示，提供CNAS认可检测机构出具的检验报告复印件并加盖厂家鲜章。
9、★支持单独听功能，显示屏息屏关闭后，在黑屏状态下，可进行音频播放，有助于语音类教学学生精力集中，提供CNAS认可检测机构出具的检验报告复印件并加盖厂家鲜章。
二、Windows白板教学软件功能要求：
1、★无网环境下无需登录，即可独立使用白板功能进行教学，提供白板软件的计算机软件著作权登记证书复印件加盖厂商公章。
2、书写体验平滑、延迟小、自动美化笔锋，可设置硬笔、竹笔、粉笔、荧光笔、激光笔等不少于七种笔型，能够自由调整画笔粗细，提供不少于10种画笔颜色，可以任意在色卡中选择画笔颜色，并可调整画笔色调、饱和度、亮度、红绿蓝值，支持添加不少于16种自定义颜色。
3、支持单指书写和多指书写、双指放大/缩小、五指擦除，板书无需教师操作可自动保存到本地，也可上传到云端教师空间，异地同步使用，支持二维码分享板书。
4、支持工具菜单最小化悬浮于桌面，提供截图、聚光灯、放大镜、计时器、挡板、幕布、录屏等不少于18种教学工具以及新增白板、切换背景、选择白板页等功能。
5、★支持连续手写中文智能识别并自动转写为楷体汉字，转换文字大小自动跟随手写输入字体大小变化，可查看汉字的笔顺、朗读读音。支持在线划词搜索功能，可同时展示百度百科、百度汉语、百度网页的搜索结果，提供此功能界面截图并加盖厂商公章。
6、支持自由、连续、任意笔顺手绘图形转换成对应的平面几何图形，支持识别不少于12种类型，至少包含以下类型：直线、相交线、折线、三角形、凸四边形、凸五边形、凸多边形、不规则非凸多边形、圆、五角星、椭圆，其中正凸多边形支持识别不少于8个边的凸多边形。
7、支持识别K12数学学科常用函数，不少于8种类型，至少包含以下类型函数及混合符号函数：分式、上下标、根式、积分、求和、函数、极限、对数，三角函数、关系判断（大于等于，小于等于、不等于），编辑距离准确率大于95%，提供CNAS认可检测机构出具的测试报告复印件并加盖厂家公章。
8、支持一次函数、二次函数、幂函数、指数函数、对数函数、三角函数表达式同步生成函数图像。支持小学不少于98种符号识别，支持初中不小于35种符号识别，支持高中不少于66种符号识别，一次书写公式支持不少于40个符号的识别。
9、支持自由、连续书写并将书写的元素符号、化学方程式自动转换为印刷体。
10、★支持在白板中任意插入文档，打包保存白板内容作为备课材料，打开白板就能授课，可插入的文档类型支持图片、视频、PPT、Word、Excel、PDF等格式，并可对PPT、Word、Excel文件进行二次编辑，对图片进行批注，播放视频时进行批注讲解、擦除操作，提供此功能界面截图并加盖厂商公章。
三、备授课系统软件功能要求：
1、★为保证产品整体可靠性及适用性，同时便于老师使用和培训，所投备授课系统软件须与智慧互动大屏为同一品牌，提供备授课软件的计算机软件著作权登记证书复印件加盖公章。
2、为全体教师配备个人账号提供三年及以上的正版软件使用授权，并为教师提供单人10G以上的云存储空间。
3、教师使用的平台教学资源须覆盖小初高全学段主流教材版本，能够按学科、版本、章节自动筛选，可提供与当前课程相匹配的所有教案、课件、试卷、学案、虚拟实验、可交互式网络画板等教学资源并可通过关键字进行资源的模糊搜索，其中试题支持根据题干进行搜索。
4、★支持本地PPT/WPS智能插件和云端资源等多种备课方式。教师可以直接在本地PPT课件中通过插件调取试题、微课视频等云端资源，可以自由创建新试题、课堂互动游戏、思维导图、网络画板形成互动课件。为保证多终端调用同一个课件均为最新版本，支持课件云同步，课件编辑完成可一键同步至云端存储，如教师不想保存在云平台可直接以ppt保存在本地，提供此功能界面截图并加盖厂商公章。
5、提供不少于400万道各学科主流教材版本的试题，能够根据课本章节、知识点、题型难易程度进行筛选，支持收藏、查看试题答案、解析、关联知识点，支持对试题进行二次编辑。
6、支持通过对纸质试题拍照，将图片上传，把纸质文字变为电子版文字，便于老师对优质试题的收集使用。
7、支持在线组卷，可从试题库和班级错题集选择试题进行在线组卷。
8、为方便教师美化课件，应提供数学、语文、英语、物理、化学、生物、地理、历史、政治、科学等学科不少于70个PPT课件主题模板供教师选用。
9、提供拼音卡片、古诗词、汉字卡片、中文听写、网络画板、字母卡片、英汉词典、英文听写、化学实验、元素周期表、化学方程式、物理实验等至少十二种学科工具，可一键插入PPT。同时为方便不同学科教师使用，学科工具应支持教师自主设置在首页显示的功能，且该设置在PPT插件和授课端之间可以同步。
10、★提供可交互式虚拟仿真实验数量≥455项，学段学科覆盖初高中物理化学，支持将虚拟实验资源插入PPT课件，支持在资源库中按学段、版本、分册、章节筛选，也可按名称快速检索，提供此功能界面截图并加盖厂商公章。
11、为活跃课堂气氛，可提供翻翻卡、猜词游戏、比大小、连词成句、连连看、匹配游戏、连线游戏、排序游戏、拼拼乐等至少十四种课堂活动模板，只需要进行简单编辑，即可快速制作有趣的交互式课件。
12、为方便教师协同备课，备课资源均应支持链接分享、二维码分享、系统内筛选老师分享、校本分享功能，能够将加入备课的PPT、MP4格式课件通过二维码及链接快速分享，扫码即可快速下载或在线播放；同时支持将教学资源指定分享给校内其他教师，如教案、课件、学案、试卷、网络画板、虚拟实验、微课、板书等。
13、★提供英语听说练习功能，题型应覆盖单词朗读、句子朗读、角色扮演、智能听写，能够自动进行评测和分析，将每个学生成绩汇总形成班级报告。学生完成朗读后能够即时对学生作答的发音准确性、完整情况、是否流畅等进行打分，跟读部分可将学生读的内容中有问题的单词通过不同颜色进行标识，指出学生薄弱点便于学生针对性练习提升英语听说能力，提供此功能界面截图并加盖厂商公章。</t>
    <phoneticPr fontId="1" type="noConversion"/>
  </si>
  <si>
    <t>智慧互动大屏</t>
    <phoneticPr fontId="1" type="noConversion"/>
  </si>
  <si>
    <t>1、摄像头≥800万像素，A4图像幅面，提供2个USB接口，单根USB线即可实现数据传输和供电，环保无辐射，箱内USB连线采用隐藏式设计，且USB口下出，有效防止积尘。
2、采用自动对焦镜头，可通过触摸的方式对焦，也可在软件上控制，减少因课件翻页和光线变化时出现频繁对焦的情况，提高教学演示效率。
3、箱内拍摄杆模块化可拆卸，不用拆卸挂箱即可更换臂杆，方便布线和维护。
4、展示托板正上方具备LED补光灯，保证展示区域的亮度及展示效果，补光灯开关采用触摸按键设计。
5、可在大屏Windows系统白板软件中启动展台软件，实现对展台画面进行放大、缩小、旋转、自适应、冻结画面、拍照等操作。
6、支持展台画面实时批注，预设多种笔划粗细及颜色供选择，支持对展台画面联同批注内容一起移动。
7、支持对比教学功能，支持2分屏/4分屏，可添加本地文件加载图片，并对分屏窗口进行批注、旋转、最大化等操作。
8、支持故障自检功能，帮助用户检测“无画面”的原因，可判断硬件连接、解码器、显卡驱动、摄像头通道占用等问题，并给出引导性的修复解决方案。</t>
  </si>
  <si>
    <t>1、双层结构，内层为两块固定书写板，外层为两块滑动书写板。
2、规格尺寸≥4200mm×1300mm，可根据所配一体机适当调整，确保与一体机的有效配套。
3、采用金属烤漆书写板面，亚光、墨绿色，无眩光，有效缓解学生视觉疲劳。
4、采用高强度、吸音、防潮、阻燃聚苯乙烯衬板，厚度≥14mm。
5、背板采用优质镀锌钢板，机械化流水线一次成型，设有凹槽加强筋，增加板体强度。
6、环保型双组份聚氨酯胶水覆板，自动化流水线覆板作业，确保粘接牢固板面平整。
7、边框采用高强度香槟色电泳铝合金型材，双层加强结构。下轨道上侧设置隐藏式滑动系统，结构性解决滑动受灰尘影响的问题，配多用槽。
8、包角采用抗老化高强度ABS工程塑料注塑成型。
9、采用上吊轮双滑道、下平轮单滑动结构，书写时定位精确不晃动。
10、边框内部两侧安装可拆卸限位档，避免滑动板推拉过程中撞击立框及夹手。</t>
  </si>
  <si>
    <t>学生PAD智慧教学平台，须与一期内蒙古、重庆平台须实现功能对接、数据对接；软件开发运行服务/每间教室</t>
    <phoneticPr fontId="1" type="noConversion"/>
  </si>
  <si>
    <t>66人</t>
    <phoneticPr fontId="1" type="noConversion"/>
  </si>
  <si>
    <t>项目总预算</t>
    <phoneticPr fontId="1" type="noConversion"/>
  </si>
  <si>
    <r>
      <t>项目包含四个模块：</t>
    </r>
    <r>
      <rPr>
        <b/>
        <sz val="8"/>
        <color rgb="FFC00000"/>
        <rFont val="微软雅黑"/>
        <family val="2"/>
        <charset val="134"/>
      </rPr>
      <t>1、录播教室</t>
    </r>
    <r>
      <rPr>
        <b/>
        <sz val="8"/>
        <color theme="1"/>
        <rFont val="微软雅黑"/>
        <family val="2"/>
        <charset val="134"/>
      </rPr>
      <t>（模块一：6间录播教室含智慧黑板）；</t>
    </r>
    <r>
      <rPr>
        <b/>
        <sz val="8"/>
        <color rgb="FFC00000"/>
        <rFont val="微软雅黑"/>
        <family val="2"/>
        <charset val="134"/>
      </rPr>
      <t>2、智慧教室</t>
    </r>
    <r>
      <rPr>
        <b/>
        <sz val="8"/>
        <color theme="1"/>
        <rFont val="微软雅黑"/>
        <family val="2"/>
        <charset val="134"/>
      </rPr>
      <t>（模块二：63间智慧教室含智慧黑板）；</t>
    </r>
    <r>
      <rPr>
        <b/>
        <sz val="8"/>
        <color rgb="FFC00000"/>
        <rFont val="微软雅黑"/>
        <family val="2"/>
        <charset val="134"/>
      </rPr>
      <t>3、智慧教室</t>
    </r>
    <r>
      <rPr>
        <b/>
        <sz val="8"/>
        <color theme="1"/>
        <rFont val="微软雅黑"/>
        <family val="2"/>
        <charset val="134"/>
      </rPr>
      <t>（模块三：4间平板电脑智慧教室）；</t>
    </r>
    <r>
      <rPr>
        <b/>
        <sz val="8"/>
        <color rgb="FFC00000"/>
        <rFont val="微软雅黑"/>
        <family val="2"/>
        <charset val="134"/>
      </rPr>
      <t>4、教师备课教室</t>
    </r>
    <r>
      <rPr>
        <b/>
        <sz val="8"/>
        <color theme="1"/>
        <rFont val="微软雅黑"/>
        <family val="2"/>
        <charset val="134"/>
      </rPr>
      <t>（模块四：教师办公备课用机）</t>
    </r>
    <phoneticPr fontId="1" type="noConversion"/>
  </si>
  <si>
    <t>智慧教室（模块二：63间智慧教室含智慧黑板）</t>
    <phoneticPr fontId="1" type="noConversion"/>
  </si>
  <si>
    <t>智慧教室（模块三：4间平板电脑智慧教室）</t>
    <phoneticPr fontId="1" type="noConversion"/>
  </si>
  <si>
    <t>教室备课教室（模块四：教师办公备课用机）</t>
    <phoneticPr fontId="1" type="noConversion"/>
  </si>
  <si>
    <t>录播教室（模块一：6间录播教室含智慧黑板）</t>
    <phoneticPr fontId="1" type="noConversion"/>
  </si>
  <si>
    <r>
      <t>一、硬件整体要求：
1、屏幕显示尺寸≥86寸，采用UHD超高清LED 液晶屏，A规屏或以上标准，显示比例为16:9，分辨率≥3840x2160，可视角度≥178°，亮度500cd/m2，对比度5000:1。
2、★整机支持安卓和Windows双操作系统，嵌入式系统的安卓版本不低于Android 11.0，内存≥2GB，存储空间≥8GB，提供CNAS认可检测机构出具的检验报告复印件并加盖厂家鲜章。
3、★配备同品牌OPS电脑，MTBF≥20万小时，提供CNAS认可检测机构出具的检验报告复印件并加盖厂家鲜章；满足Windows系统下的各类教学应用稳定运行，配置及性能不低于：</t>
    </r>
    <r>
      <rPr>
        <sz val="8"/>
        <color rgb="FFC00000"/>
        <rFont val="微软雅黑"/>
        <family val="2"/>
        <charset val="134"/>
      </rPr>
      <t>Intel 酷睿十代I7处理器（标压处理器，不接受低电压），8G内存，256G SSD 硬盘。</t>
    </r>
    <r>
      <rPr>
        <sz val="8"/>
        <color theme="1"/>
        <rFont val="微软雅黑"/>
        <family val="2"/>
        <charset val="134"/>
      </rPr>
      <t xml:space="preserve">
4、采用红外触控技术，支持≥20 点触控，支持10人同时书写，触摸分辨率≥32768*32768。
5、红外触控触摸精度±1mm，书写高度不高于2mm，响应时间≤4mm，提供CNAS认可检测机构出具的检验报告复印件并加盖厂家鲜章。
6、采用≤4mm 厚度钢化防眩光玻璃，硬度≥莫氏8级，玻璃面板抗冲击、耐热冲击性符合国家强制玻璃标准，表面应力≥100mpa，提供CNAS认可检测机构出具的检验报告复印件并加盖厂家鲜章。
7、★支持有线和无线网络，内置2.4G/5G双频WIFI模块；蓝牙支持 Bluetooth 5.1标准。提供CNAS认可检测机构出具的检验报告复印件并加盖厂家鲜章。
8、整机内置原厂专业硬件自检维护工具（非第三方工具），可一键进行硬件自检，对OPS状态、网络、CPU温度、光感、触摸屏、系统配置等进行检测和故障提示，提供CNAS认可检测机构出具的检验报告复印件并加盖厂家鲜章。
9、★支持单独听功能，显示屏息屏关闭后，在黑屏状态下，可进行音频播放，有助于语音类教学学生精力集中，提供CNAS认可检测机构出具的检验报告复印件并加盖厂家鲜章。
二、Windows白板教学软件功能要求：
1、★无网环境下无需登录，即可独立使用白板功能进行教学，提供白板软件的计算机软件著作权登记证书复印件加盖厂商公章。
2、书写体验平滑、延迟小、自动美化笔锋，可设置硬笔、竹笔、粉笔、荧光笔、激光笔等不少于七种笔型，能够自由调整画笔粗细，提供不少于10种画笔颜色，可以任意在色卡中选择画笔颜色，并可调整画笔色调、饱和度、亮度、红绿蓝值，支持添加不少于16种自定义颜色。
3、支持单指书写和多指书写、双指放大/缩小、五指擦除，板书无需教师操作可自动保存到本地，也可上传到云端教师空间，异地同步使用，支持二维码分享板书。
4、支持工具菜单最小化悬浮于桌面，提供截图、聚光灯、放大镜、计时器、挡板、幕布、录屏等不少于18种教学工具以及新增白板、切换背景、选择白板页等功能。
5、★支持连续手写中文智能识别并自动转写为楷体汉字，转换文字大小自动跟随手写输入字体大小变化，可查看汉字的笔顺、朗读读音。支持在线划词搜索功能，可同时展示百度百科、百度汉语、百度网页的搜索结果，提供此功能界面截图并加盖厂商公章。
6、支持自由、连续、任意笔顺手绘图形转换成对应的平面几何图形，支持识别不少于12种类型，至少包含以下类型：直线、相交线、折线、三角形、凸四边形、凸五边形、凸多边形、不规则非凸多边形、圆、五角星、椭圆，其中正凸多边形支持识别不少于8个边的凸多边形。
7、支持识别K12数学学科常用函数，不少于8种类型，至少包含以下类型函数及混合符号函数：分式、上下标、根式、积分、求和、函数、极限、对数，三角函数、关系判断（大于等于，小于等于、不等于），编辑距离准确率大于95%，提供CNAS认可检测机构出具的测试报告复印件并加盖厂家公章。
8、支持一次函数、二次函数、幂函数、指数函数、对数函数、三角函数表达式同步生成函数图像。支持小学不少于98种符号识别，支持初中不小于35种符号识别，支持高中不少于66种符号识别，一次书写公式支持不少于40个符号的识别。
9、支持自由、连续书写并将书写的元素符号、化学方程式自动转换为印刷体。
10、★支持在白板中任意插入文档，打包保存白板内容作为备课材料，打开白板就能授课，可插入的文档类型支持图片、视频、PPT、Word、Excel、PDF等格式，并可对PPT、Word、Excel文件进行二次编辑，对图片进行批注，播放视频时进行批注讲解、擦除操作，提供此功能界面截图并加盖厂商公章。
三、备授课系统软件功能要求：
1、★为保证产品整体可靠性及适用性，同时便于老师使用和培训，所投备授课系统软件须与智慧互动大屏为同一品牌，提供备授课软件的计算机软件著作权登记证书复印件加盖公章。
2、为全体教师配备个人账号提供三年及以上的正版软件使用授权，并为教师提供单人10G以上的云存储空间。
3、教师使用的平台教学资源须覆盖小初高全学段主流教材版本，能够按学科、版本、章节自动筛选，可提供与当前课程相匹配的所有教案、课件、试卷、学案、虚拟实验、可交互式网络画板等教学资源并可通过关键字进行资源的模糊搜索，其中试题支持根据题干进行搜索。
4、★支持本地PPT/WPS智能插件和云端资源等多种备课方式。教师可以直接在本地PPT课件中通过插件调取试题、微课视频等云端资源，可以自由创建新试题、课堂互动游戏、思维导图、网络画板形成互动课件。为保证多终端调用同一个课件均为最新版本，支持课件云同步，课件编辑完成可一键同步至云端存储，如教师不想保存在云平台可直接以ppt保存在本地，提供此功能界面截图并加盖厂商公章。
5、提供不少于400万道各学科主流教材版本的试题，能够根据课本章节、知识点、题型难易程度进行筛选，支持收藏、查看试题答案、解析、关联知识点，支持对试题进行二次编辑。
6、支持通过对纸质试题拍照，将图片上传，把纸质文字变为电子版文字，便于老师对优质试题的收集使用。
7、支持在线组卷，可从试题库和班级错题集选择试题进行在线组卷。
8、为方便教师美化课件，应提供数学、语文、英语、物理、化学、生物、地理、历史、政治、科学等学科不少于70个PPT课件主题模板供教师选用。
9、提供拼音卡片、古诗词、汉字卡片、中文听写、网络画板、字母卡片、英汉词典、英文听写、化学实验、元素周期表、化学方程式、物理实验等至少十二种学科工具，可一键插入PPT。同时为方便不同学科教师使用，学科工具应支持教师自主设置在首页显示的功能，且该设置在PPT插件和授课端之间可以同步。
10、★提供可交互式虚拟仿真实验数量≥455项，学段学科覆盖初高中物理化学，支持将虚拟实验资源插入PPT课件，支持在资源库中按学段、版本、分册、章节筛选，也可按名称快速检索，提供此功能界面截图并加盖厂商公章。
11、为活跃课堂气氛，可提供翻翻卡、猜词游戏、比大小、连词成句、连连看、匹配游戏、连线游戏、排序游戏、拼拼乐等至少十四种课堂活动模板，只需要进行简单编辑，即可快速制作有趣的交互式课件。
12、为方便教师协同备课，备课资源均应支持链接分享、二维码分享、系统内筛选老师分享、校本分享功能，能够将加入备课的PPT、MP4格式课件通过二维码及链接快速分享，扫码即可快速下载或在线播放；同时支持将教学资源指定分享给校内其他教师，如教案、课件、学案、试卷、网络画板、虚拟实验、微课、板书等。
13、★提供英语听说练习功能，题型应覆盖单词朗读、句子朗读、角色扮演、智能听写，能够自动进行评测和分析，将每个学生成绩汇总形成班级报告。学生完成朗读后能够即时对学生作答的发音准确性、完整情况、是否流畅等进行打分，跟读部分可将学生读的内容中有问题的单词通过不同颜色进行标识，指出学生薄弱点便于学生针对性练习提升英语听说能力，提供此功能界面截图并加盖厂商公章。</t>
    </r>
    <phoneticPr fontId="1" type="noConversion"/>
  </si>
  <si>
    <t>录播教室方案</t>
    <phoneticPr fontId="1" type="noConversion"/>
  </si>
  <si>
    <t>录播教室</t>
    <phoneticPr fontId="1" type="noConversion"/>
  </si>
  <si>
    <t>6间教室</t>
    <phoneticPr fontId="1" type="noConversion"/>
  </si>
  <si>
    <t>*1.音视频交互：可支持≥8路远程音视频传输交互，视频清晰度不低于720P。
2.一键互动：主讲端可一键开启互动直播授课，无须遥控器或其他主机设备。
3.学生上台：主讲端可以请任意听课端回答问题，上台后所有听课端可见回答问题过程中的声音及图像。
*4.同屏回显：在主讲端授课大屏上即可同时显示听讲端的实时画面，无须外接其他回显屏，听讲端的实时画面可隐藏可显示，可对指定听课端进行画面放大。
*5.辅助回显：主讲端可以开启多个辅助回显屏，辅助回显屏支持1路、2路、4路模式显示模式，启用辅助回显后，主讲端选择任意听课端互动，辅助回显屏的听课端会自动放大画面便于观看。
6.自动录制：直播、互动中会将整个教学场景自动录制下来，课程结束后即可回看该课程视频。
*7.外接设备支持：课程中可随时调用外接设备信号，可采集采编仪、高拍仪等信号作为互动中补充教学内容支持。
8、教师摄像机支持4K超高清分辨率图像，最大可提供4K@30fps/25fps图像编码输出，同时向下兼容1080p，720p等分辨率; 传感器尺寸≥1/2.8英寸, 有效像素≥800万; 镜头焦距=8±0.3mm；内置领先图像识别与跟踪算法，无其他辅助的情况下，即可实现平滑自然的EPTZ跟踪效果；能为教师跟踪设置精准灵活的跟踪模型;
9、学生摄像机支持4K超高清分辨率图像，最大可提供4K@30fps/25fps图像编码输出，同时向下兼容1080p，720p等分辨率; 传感器尺寸≥1/2.8英寸, 有效像素≥800万; 镜头焦距=3.4±0.3mm；内置领先图像识别与跟踪算法，无其他辅助的情况下，能够自动识别起立回答问题的学生，并可以对其进行平滑自然的EPTZ跟踪效果；能为学生跟踪设置精准灵活的跟踪模型;
10.音频处理器包含2路话筒输入，4路线路输入，6路平衡式输出，采用裸线接口端子
11.音频处理器支持自适应回声消除技术；回声消除尾音长度：&gt;=512ms，回声消除幅度：&gt;=70dB，收敛速度：&gt;=65dB/S(提供权威部门出具的可靠性检测报告复印件并加盖制造厂商公章）
12.音频处理器的信噪比&gt;=100dB，反馈抑制（AFC）：传声增益提升幅度&gt;=15dB；(提供权威部门出具的可靠性检测报告复印件并加盖制造厂商公章）
13.全向拾音器传感器为Φ24背极式驻极体电容极头，≥360度全向拾音，拾音半径可达≥8米，支持48V幻象供电
14.2*有源音箱，单个额定功率≥25W，信噪比≥85dB</t>
    <phoneticPr fontId="1" type="noConversion"/>
  </si>
  <si>
    <t>中国发展研究基金会乡村儿童教育信息化项目招标项目主要技术规格明细</t>
    <phoneticPr fontId="1" type="noConversion"/>
  </si>
  <si>
    <t>主要技术规格</t>
    <phoneticPr fontId="1" type="noConversion"/>
  </si>
  <si>
    <t>项目</t>
    <phoneticPr fontId="1" type="noConversion"/>
  </si>
  <si>
    <t>1、双层结构，内层为两块固定书写板，外层为两块滑动书写板。
2、规格尺寸≥4200mm×1300mm，可根据所配一体机适当调整，确保与一体机的有效配套。
3、采用金属烤漆书写板面，亚光、墨绿色，无眩光，有效缓解学生视觉疲劳。
4、采用高强度、吸音、防潮、阻燃聚苯乙烯衬板，厚度≥14mm。
5、背板采用优质镀锌钢板，机械化流水线一次成型，设有凹槽加强筋，增加板体强度。
6、环保型双组份聚氨酯胶水覆板，自动化流水线覆板作业，确保粘接牢固板面平整。
7、边框采用高强度香槟色电泳铝合金型材，双层加强结构。下轨道上侧设置隐藏式滑动系统，结构性解决滑动受灰尘影响的问题，配多用槽。
8、包角采用抗老化高强度ABS工程塑料注塑成型。
9、采用上吊轮双滑道、下平轮单滑动结构，书写时定位精确不晃动。
10、边框内部两侧安装可拆卸限位档，避免滑动板推拉过程中撞击立框及夹手。</t>
    <phoneticPr fontId="1" type="noConversion"/>
  </si>
  <si>
    <t>1、摄像头≥800万像素，A4图像幅面，提供2个USB接口，单根USB线即可实现数据传输和供电，环保无辐射，箱内USB连线采用隐藏式设计，且USB口下出，有效防止积尘。
2、采用自动对焦镜头，可通过触摸的方式对焦，也可在软件上控制，减少因课件翻页和光线变化时出现频繁对焦的情况，提高教学演示效率。
3、箱内拍摄杆模块化可拆卸，不用拆卸挂箱即可更换臂杆，方便布线和维护。
4、展示托板正上方具备LED补光灯，保证展示区域的亮度及展示效果，补光灯开关采用触摸按键设计。
5、可在大屏Windows系统白板软件中启动展台软件，实现对展台画面进行放大、缩小、旋转、自适应、冻结画面、拍照等操作。
6、支持展台画面实时批注，预设多种笔划粗细及颜色供选择，支持对展台画面联同批注内容一起移动。
7、支持对比教学功能，支持2分屏/4分屏，可添加本地文件加载图片，并对分屏窗口进行批注、旋转、最大化等操作。
8、支持故障自检功能，帮助用户检测“无画面”的原因，可判断硬件连接、解码器、显卡驱动、摄像头通道占用等问题，并给出引导性的修复解决方案。</t>
    <phoneticPr fontId="1" type="noConversion"/>
  </si>
  <si>
    <t>AMD Ryzen5 3600（六核，3.6G）/B300芯片组/8G DDR4/256G SSD固态/2GB 独立显卡/内置音箱/内置WIFI模块/一键恢复功能/DOS/OKR/一体机原厂三年上门服务+原厂工程师门到桌服务、备受课软件</t>
    <phoneticPr fontId="1" type="noConversion"/>
  </si>
  <si>
    <t>处理器：高通骁龙450ARM 八核芯8*1.8GHz
运行内存：4G
存储：64G
屏幕：10.1"英寸 1920x1200 IPS 320nits 
系统：Android P（安卓9.0）
网络：双频WIFI
摄像头：前置500万像素，后置800万像素/
电池：7000mAh/
连接：蓝牙4.2/GPS/北斗/USB/
尺寸：242x 169x 8.1mm/
重量：480g
其他:人脸识别/护眼模式
扬声器：双立体声扬声器+杜比全景声效
皮套：可课桌上自立摆放</t>
    <phoneticPr fontId="1" type="noConversion"/>
  </si>
  <si>
    <t>项目支持服务（2人/天部署，2人/天培训，10人/天磨课，6人/天研讨）</t>
    <phoneticPr fontId="1" type="noConversion"/>
  </si>
  <si>
    <t>8口POE交换机（8个10/100/1000M自适应电口，2个100M/1G SFP光口，固化单交流电源，无风扇，支持PoE/PoE+远程供电，125W POE供电）</t>
    <phoneticPr fontId="1" type="noConversion"/>
  </si>
  <si>
    <t>放装无线AP（802.11ax双路双频通用级放装型无线接入点；整机最大支持4条空间流，整机最高接入速率2.97Gbps，可支持802.11a/b/g/n/ac和802.11ax工作，胖/瘦模式切换、802.3af供电和本地供电）</t>
    <phoneticPr fontId="1" type="noConversion"/>
  </si>
  <si>
    <t>基础维保服务：三年远程技术支持、远程问题处理、在线技术支持、软件更新支持、标准保修</t>
    <phoneticPr fontId="1" type="noConversion"/>
  </si>
  <si>
    <t>学生平板智慧教室备授课软件PC版</t>
    <phoneticPr fontId="1" type="noConversion"/>
  </si>
  <si>
    <r>
      <rPr>
        <b/>
        <sz val="8"/>
        <color theme="1"/>
        <rFont val="微软雅黑"/>
        <family val="2"/>
        <charset val="134"/>
      </rPr>
      <t xml:space="preserve">教室备课一体机 </t>
    </r>
    <r>
      <rPr>
        <sz val="8"/>
        <color theme="1"/>
        <rFont val="微软雅黑"/>
        <family val="2"/>
        <charset val="134"/>
      </rPr>
      <t xml:space="preserve">
配置：
1、商用一体机机型，不接受家用一体机；IDC排名前三品牌；
2、处理器：INTEL或AMD处理器，CPU核数≥6核，主频≥3.6G；
3、主板：≥B300芯片组及以上；
4、内存：8GB DDR4内存；
5、硬盘：256G SSD固态硬盘；
6、显卡：2GB GDDR5独立显卡；
7、网卡：1000M以太网卡+802.11AC无线网卡；
8、音频：数字阵列麦克风，内置音箱；
9、显示屏幕：≥21.5寸全高清FHD液晶显示屏(1920x1080)，窄边框设计，具有亮度调节物理按键、屏幕开关按钮，带低蓝光护眼功能（提供第三方证明文件加盖原厂鲜章）；
10、键鼠：原厂USB键鼠，支持键盘开机功能；
11、接口：≥6个USB 3.1 G1接口、HDMI-Out、耳麦二合一接口；
12、电源：≥150W 89%电源
13、★安全特性：BIOS中标配USB智能屏蔽技术，仅识别USB键盘、鼠标，无法识别其他USB存储设备，有效防止数据泄露；
14、机箱：多功能平放式底座，支持屏幕俯仰、左右旋转；
15、制造厂商资质：电脑制造厂商为中国电子信息百强企业；制造厂商具备自有设计中心且通过工信部国家级工业设计中心认定，提供工信部官网链接和相关证明文件；电脑厂商自建实验室获得中国合格评定国家认可委员会（CNAS）出具的可靠性实验室认证资格证书；
16、制造厂商售后服务资质：厂商售后服务体系获得HDI资质认证证书；制造厂商具备24小时智能在线服务，生产厂商具有微信公众号可报修，并能实时查询报修状态、工程师电话及其位置，提供以上服务状态查询页面截屏加盖制造厂商鲜章为有效证明文件；
17、投标供应商请提供厂家针对此项目的授权书原件及售后服务承诺函原件盖厂家鲜章，否则视为无效投标。</t>
    </r>
    <phoneticPr fontId="1" type="noConversion"/>
  </si>
  <si>
    <t>出口网关（固化8个千兆电口，固化1个千兆光口，2G内存，内置1T硬盘，1U尺寸，并发带机数300（集成状态防火墙/安全域，若需要网监对接功能，须单独增加网监对接功能授权））</t>
    <phoneticPr fontId="1" type="noConversion"/>
  </si>
  <si>
    <t>预算</t>
    <phoneticPr fontId="1" type="noConversion"/>
  </si>
  <si>
    <t>预算总价</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</si>
</sst>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5" x14ac:knownFonts="1">
    <font>
      <sz val="11"/>
      <color theme="1"/>
      <name val="等线"/>
      <family val="2"/>
      <scheme val="minor"/>
    </font>
    <font>
      <sz val="9"/>
      <name val="等线"/>
      <family val="3"/>
      <charset val="134"/>
      <scheme val="minor"/>
    </font>
    <font>
      <sz val="10"/>
      <color theme="1"/>
      <name val="微软雅黑"/>
      <family val="2"/>
      <charset val="134"/>
    </font>
    <font>
      <b/>
      <sz val="10"/>
      <color theme="1"/>
      <name val="微软雅黑"/>
      <family val="2"/>
      <charset val="134"/>
    </font>
    <font>
      <sz val="8"/>
      <color theme="1"/>
      <name val="微软雅黑"/>
      <family val="2"/>
      <charset val="134"/>
    </font>
    <font>
      <sz val="8"/>
      <name val="微软雅黑"/>
      <family val="2"/>
      <charset val="134"/>
    </font>
    <font>
      <b/>
      <sz val="8"/>
      <color theme="1"/>
      <name val="微软雅黑"/>
      <family val="2"/>
      <charset val="134"/>
    </font>
    <font>
      <b/>
      <sz val="12"/>
      <color theme="1"/>
      <name val="微软雅黑"/>
      <family val="2"/>
      <charset val="134"/>
    </font>
    <font>
      <sz val="10"/>
      <name val="微软雅黑"/>
      <family val="2"/>
      <charset val="134"/>
    </font>
    <font>
      <sz val="11"/>
      <color theme="1"/>
      <name val="等线"/>
      <family val="2"/>
      <scheme val="minor"/>
    </font>
    <font>
      <b/>
      <sz val="8"/>
      <color rgb="FFFF0000"/>
      <name val="微软雅黑"/>
      <family val="2"/>
      <charset val="134"/>
    </font>
    <font>
      <b/>
      <sz val="10"/>
      <color rgb="FFFF0000"/>
      <name val="微软雅黑"/>
      <family val="2"/>
      <charset val="134"/>
    </font>
    <font>
      <b/>
      <sz val="8"/>
      <color rgb="FFC00000"/>
      <name val="微软雅黑"/>
      <family val="2"/>
      <charset val="134"/>
    </font>
    <font>
      <sz val="8"/>
      <color rgb="FFC00000"/>
      <name val="微软雅黑"/>
      <family val="2"/>
      <charset val="134"/>
    </font>
    <font>
      <b/>
      <sz val="10"/>
      <color rgb="FFC00000"/>
      <name val="微软雅黑"/>
      <family val="2"/>
      <charset val="134"/>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9" fillId="0" borderId="0" applyFont="0" applyFill="0" applyBorder="0" applyAlignment="0" applyProtection="0">
      <alignment vertical="center"/>
    </xf>
  </cellStyleXfs>
  <cellXfs count="67">
    <xf numFmtId="0" fontId="0" fillId="0" borderId="0" xfId="0"/>
    <xf numFmtId="0" fontId="3" fillId="0" borderId="0" xfId="0" applyFont="1" applyAlignment="1">
      <alignment horizontal="center"/>
    </xf>
    <xf numFmtId="0" fontId="2" fillId="0" borderId="0" xfId="0" applyFont="1" applyAlignment="1">
      <alignment horizontal="center" vertical="center"/>
    </xf>
    <xf numFmtId="0" fontId="4" fillId="2" borderId="1" xfId="0"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center"/>
    </xf>
    <xf numFmtId="0" fontId="4" fillId="0" borderId="1" xfId="0" applyFont="1" applyBorder="1" applyAlignment="1">
      <alignment horizontal="left"/>
    </xf>
    <xf numFmtId="0" fontId="2" fillId="0" borderId="0" xfId="0" applyFont="1" applyAlignment="1">
      <alignment horizontal="left"/>
    </xf>
    <xf numFmtId="0" fontId="3" fillId="0" borderId="0" xfId="0" applyFont="1" applyFill="1" applyBorder="1" applyAlignment="1">
      <alignment horizontal="center"/>
    </xf>
    <xf numFmtId="0" fontId="4" fillId="0" borderId="6" xfId="0" applyFont="1" applyBorder="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left"/>
    </xf>
    <xf numFmtId="0" fontId="3" fillId="0" borderId="4"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left"/>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left" vertical="center"/>
    </xf>
    <xf numFmtId="0" fontId="10" fillId="0" borderId="9" xfId="0" applyFont="1" applyBorder="1" applyAlignment="1">
      <alignment horizontal="center" vertical="center"/>
    </xf>
    <xf numFmtId="0" fontId="10" fillId="0" borderId="17" xfId="0" applyFont="1" applyBorder="1" applyAlignment="1">
      <alignment horizontal="center" vertical="center"/>
    </xf>
    <xf numFmtId="43" fontId="11" fillId="3" borderId="0" xfId="1" applyFont="1" applyFill="1" applyAlignment="1">
      <alignment horizontal="center"/>
    </xf>
    <xf numFmtId="43" fontId="11" fillId="3" borderId="0" xfId="1" applyFont="1" applyFill="1" applyAlignment="1">
      <alignment horizontal="center" vertical="center"/>
    </xf>
    <xf numFmtId="0" fontId="4" fillId="2" borderId="1" xfId="0" applyFont="1" applyFill="1" applyBorder="1" applyAlignment="1">
      <alignment horizontal="left"/>
    </xf>
    <xf numFmtId="0" fontId="4" fillId="2" borderId="1" xfId="0" applyFont="1" applyFill="1" applyBorder="1" applyAlignment="1">
      <alignment vertical="center"/>
    </xf>
    <xf numFmtId="0" fontId="10" fillId="2" borderId="9" xfId="0" applyFont="1" applyFill="1" applyBorder="1" applyAlignment="1">
      <alignment horizontal="center" vertical="center"/>
    </xf>
    <xf numFmtId="0" fontId="10" fillId="2" borderId="17"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2" fillId="0" borderId="0" xfId="0" applyFont="1" applyAlignment="1"/>
    <xf numFmtId="0" fontId="5" fillId="2" borderId="0" xfId="0" applyFont="1" applyFill="1" applyBorder="1" applyAlignment="1">
      <alignment horizontal="left" vertical="center"/>
    </xf>
    <xf numFmtId="0" fontId="5" fillId="2" borderId="1" xfId="0" applyFont="1" applyFill="1" applyBorder="1" applyAlignment="1">
      <alignment horizontal="left" vertical="center"/>
    </xf>
    <xf numFmtId="0" fontId="4" fillId="0" borderId="1" xfId="0" applyFont="1" applyFill="1" applyBorder="1" applyAlignment="1">
      <alignment horizontal="left"/>
    </xf>
    <xf numFmtId="0" fontId="2" fillId="0" borderId="0" xfId="0" applyFont="1" applyFill="1" applyAlignment="1"/>
    <xf numFmtId="0" fontId="4" fillId="0" borderId="1" xfId="0" applyFont="1" applyBorder="1" applyAlignment="1">
      <alignment horizontal="left" vertical="center"/>
    </xf>
    <xf numFmtId="0" fontId="8" fillId="2" borderId="0" xfId="0" applyFont="1" applyFill="1" applyAlignment="1"/>
    <xf numFmtId="0" fontId="14" fillId="0" borderId="4" xfId="0" applyFont="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9"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2" xfId="0" applyFont="1" applyBorder="1" applyAlignment="1">
      <alignment horizontal="center" vertical="center"/>
    </xf>
    <xf numFmtId="0" fontId="4" fillId="0" borderId="13" xfId="0" applyFont="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7" fillId="0" borderId="0" xfId="0" applyFont="1" applyAlignment="1">
      <alignment horizontal="center"/>
    </xf>
    <xf numFmtId="0" fontId="6" fillId="0" borderId="0" xfId="0" applyFont="1" applyAlignment="1">
      <alignment horizontal="left"/>
    </xf>
    <xf numFmtId="0" fontId="3" fillId="0" borderId="2" xfId="0" applyFont="1" applyFill="1" applyBorder="1" applyAlignment="1">
      <alignment horizontal="center"/>
    </xf>
    <xf numFmtId="0" fontId="4" fillId="2" borderId="7" xfId="0" applyFont="1" applyFill="1" applyBorder="1" applyAlignment="1">
      <alignment horizontal="center" vertical="center"/>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zoomScale="85" zoomScaleNormal="85" workbookViewId="0">
      <pane ySplit="4" topLeftCell="A5" activePane="bottomLeft" state="frozen"/>
      <selection pane="bottomLeft" activeCell="L36" sqref="L36"/>
    </sheetView>
  </sheetViews>
  <sheetFormatPr defaultColWidth="8.625" defaultRowHeight="16.5" x14ac:dyDescent="0.35"/>
  <cols>
    <col min="1" max="1" width="7.75" style="5" customWidth="1"/>
    <col min="2" max="2" width="9.375" style="5" customWidth="1"/>
    <col min="3" max="3" width="85.75" style="7" customWidth="1"/>
    <col min="4" max="5" width="8.75" style="2" customWidth="1"/>
    <col min="6" max="6" width="14.5" style="2" customWidth="1"/>
    <col min="7" max="16384" width="8.625" style="28"/>
  </cols>
  <sheetData>
    <row r="1" spans="1:6" ht="18" x14ac:dyDescent="0.35">
      <c r="A1" s="63" t="s">
        <v>30</v>
      </c>
      <c r="B1" s="63"/>
      <c r="C1" s="63"/>
      <c r="D1" s="63"/>
      <c r="E1" s="63"/>
      <c r="F1" s="63"/>
    </row>
    <row r="2" spans="1:6" x14ac:dyDescent="0.35">
      <c r="A2" s="64" t="s">
        <v>20</v>
      </c>
      <c r="B2" s="64"/>
      <c r="C2" s="64"/>
      <c r="D2" s="64"/>
      <c r="E2" s="64"/>
      <c r="F2" s="64"/>
    </row>
    <row r="3" spans="1:6" x14ac:dyDescent="0.35">
      <c r="B3" s="65"/>
      <c r="C3" s="65"/>
      <c r="D3" s="65"/>
      <c r="E3" s="8"/>
      <c r="F3" s="8"/>
    </row>
    <row r="4" spans="1:6" s="1" customFormat="1" ht="17.25" thickBot="1" x14ac:dyDescent="0.4">
      <c r="A4" s="10" t="s">
        <v>32</v>
      </c>
      <c r="B4" s="10" t="s">
        <v>0</v>
      </c>
      <c r="C4" s="11" t="s">
        <v>31</v>
      </c>
      <c r="D4" s="12" t="s">
        <v>1</v>
      </c>
      <c r="E4" s="35" t="s">
        <v>44</v>
      </c>
      <c r="F4" s="35" t="s">
        <v>45</v>
      </c>
    </row>
    <row r="5" spans="1:6" s="1" customFormat="1" x14ac:dyDescent="0.35">
      <c r="A5" s="57" t="s">
        <v>24</v>
      </c>
      <c r="B5" s="58"/>
      <c r="C5" s="58"/>
      <c r="D5" s="58"/>
      <c r="E5" s="58"/>
      <c r="F5" s="58"/>
    </row>
    <row r="6" spans="1:6" x14ac:dyDescent="0.35">
      <c r="A6" s="66" t="s">
        <v>27</v>
      </c>
      <c r="B6" s="40" t="s">
        <v>14</v>
      </c>
      <c r="C6" s="22" t="s">
        <v>25</v>
      </c>
      <c r="D6" s="40">
        <v>6</v>
      </c>
      <c r="E6" s="38">
        <v>35000</v>
      </c>
      <c r="F6" s="40">
        <f>E6*6</f>
        <v>210000</v>
      </c>
    </row>
    <row r="7" spans="1:6" ht="15.95" customHeight="1" x14ac:dyDescent="0.35">
      <c r="A7" s="66"/>
      <c r="B7" s="41"/>
      <c r="C7" s="22" t="s">
        <v>34</v>
      </c>
      <c r="D7" s="41"/>
      <c r="E7" s="43"/>
      <c r="F7" s="41"/>
    </row>
    <row r="8" spans="1:6" ht="16.5" customHeight="1" x14ac:dyDescent="0.35">
      <c r="A8" s="66"/>
      <c r="B8" s="42"/>
      <c r="C8" s="22" t="s">
        <v>33</v>
      </c>
      <c r="D8" s="41"/>
      <c r="E8" s="43"/>
      <c r="F8" s="41"/>
    </row>
    <row r="9" spans="1:6" ht="16.5" customHeight="1" x14ac:dyDescent="0.35">
      <c r="A9" s="66"/>
      <c r="B9" s="23" t="s">
        <v>26</v>
      </c>
      <c r="C9" s="22" t="s">
        <v>29</v>
      </c>
      <c r="D9" s="3">
        <v>6</v>
      </c>
      <c r="E9" s="44"/>
      <c r="F9" s="42"/>
    </row>
    <row r="10" spans="1:6" ht="17.25" thickBot="1" x14ac:dyDescent="0.4">
      <c r="A10" s="55" t="s">
        <v>6</v>
      </c>
      <c r="B10" s="56"/>
      <c r="C10" s="56"/>
      <c r="D10" s="24" t="s">
        <v>28</v>
      </c>
      <c r="E10" s="24"/>
      <c r="F10" s="25">
        <f>SUM(F6+F9)</f>
        <v>210000</v>
      </c>
    </row>
    <row r="11" spans="1:6" s="1" customFormat="1" x14ac:dyDescent="0.35">
      <c r="A11" s="57" t="s">
        <v>21</v>
      </c>
      <c r="B11" s="58"/>
      <c r="C11" s="58"/>
      <c r="D11" s="58"/>
      <c r="E11" s="58"/>
      <c r="F11" s="58"/>
    </row>
    <row r="12" spans="1:6" x14ac:dyDescent="0.35">
      <c r="A12" s="50" t="s">
        <v>5</v>
      </c>
      <c r="B12" s="59" t="s">
        <v>14</v>
      </c>
      <c r="C12" s="6" t="s">
        <v>13</v>
      </c>
      <c r="D12" s="60">
        <v>63</v>
      </c>
      <c r="E12" s="60">
        <v>15000</v>
      </c>
      <c r="F12" s="60">
        <f>E12*D12</f>
        <v>945000</v>
      </c>
    </row>
    <row r="13" spans="1:6" x14ac:dyDescent="0.35">
      <c r="A13" s="50"/>
      <c r="B13" s="59"/>
      <c r="C13" s="6" t="s">
        <v>15</v>
      </c>
      <c r="D13" s="61"/>
      <c r="E13" s="61"/>
      <c r="F13" s="61"/>
    </row>
    <row r="14" spans="1:6" x14ac:dyDescent="0.35">
      <c r="A14" s="50"/>
      <c r="B14" s="59"/>
      <c r="C14" s="6" t="s">
        <v>16</v>
      </c>
      <c r="D14" s="61"/>
      <c r="E14" s="62"/>
      <c r="F14" s="61"/>
    </row>
    <row r="15" spans="1:6" ht="17.25" thickBot="1" x14ac:dyDescent="0.4">
      <c r="A15" s="45" t="s">
        <v>6</v>
      </c>
      <c r="B15" s="46"/>
      <c r="C15" s="46"/>
      <c r="D15" s="18" t="s">
        <v>7</v>
      </c>
      <c r="E15" s="18"/>
      <c r="F15" s="19">
        <f>SUM(F12)</f>
        <v>945000</v>
      </c>
    </row>
    <row r="16" spans="1:6" x14ac:dyDescent="0.35">
      <c r="A16" s="4"/>
      <c r="B16" s="4"/>
      <c r="C16" s="29"/>
      <c r="D16" s="4"/>
      <c r="E16" s="4"/>
      <c r="F16" s="4"/>
    </row>
    <row r="17" spans="1:6" ht="17.25" thickBot="1" x14ac:dyDescent="0.4">
      <c r="A17" s="47" t="s">
        <v>22</v>
      </c>
      <c r="B17" s="48"/>
      <c r="C17" s="48"/>
      <c r="D17" s="48"/>
      <c r="E17" s="48"/>
      <c r="F17" s="48"/>
    </row>
    <row r="18" spans="1:6" x14ac:dyDescent="0.35">
      <c r="A18" s="49" t="s">
        <v>5</v>
      </c>
      <c r="B18" s="9" t="s">
        <v>2</v>
      </c>
      <c r="C18" s="14" t="s">
        <v>4</v>
      </c>
      <c r="D18" s="9">
        <v>4</v>
      </c>
      <c r="E18" s="9">
        <v>6000</v>
      </c>
      <c r="F18" s="9">
        <f t="shared" ref="F18:F26" si="0">E18*D18</f>
        <v>24000</v>
      </c>
    </row>
    <row r="19" spans="1:6" x14ac:dyDescent="0.35">
      <c r="A19" s="50"/>
      <c r="B19" s="3" t="s">
        <v>2</v>
      </c>
      <c r="C19" s="30" t="s">
        <v>35</v>
      </c>
      <c r="D19" s="3">
        <v>4</v>
      </c>
      <c r="E19" s="3">
        <v>6000</v>
      </c>
      <c r="F19" s="26">
        <f t="shared" si="0"/>
        <v>24000</v>
      </c>
    </row>
    <row r="20" spans="1:6" s="32" customFormat="1" ht="15.6" customHeight="1" x14ac:dyDescent="0.35">
      <c r="A20" s="50"/>
      <c r="B20" s="27" t="s">
        <v>10</v>
      </c>
      <c r="C20" s="31" t="s">
        <v>36</v>
      </c>
      <c r="D20" s="27">
        <v>210</v>
      </c>
      <c r="E20" s="27">
        <v>2000</v>
      </c>
      <c r="F20" s="27">
        <f t="shared" si="0"/>
        <v>420000</v>
      </c>
    </row>
    <row r="21" spans="1:6" x14ac:dyDescent="0.35">
      <c r="A21" s="50"/>
      <c r="B21" s="26" t="s">
        <v>3</v>
      </c>
      <c r="C21" s="22" t="s">
        <v>17</v>
      </c>
      <c r="D21" s="3">
        <v>4</v>
      </c>
      <c r="E21" s="3">
        <v>50000</v>
      </c>
      <c r="F21" s="26">
        <f t="shared" si="0"/>
        <v>200000</v>
      </c>
    </row>
    <row r="22" spans="1:6" x14ac:dyDescent="0.35">
      <c r="A22" s="50"/>
      <c r="B22" s="26" t="s">
        <v>11</v>
      </c>
      <c r="C22" s="22" t="s">
        <v>37</v>
      </c>
      <c r="D22" s="3">
        <v>1</v>
      </c>
      <c r="E22" s="3">
        <v>100000</v>
      </c>
      <c r="F22" s="26">
        <f t="shared" si="0"/>
        <v>100000</v>
      </c>
    </row>
    <row r="23" spans="1:6" x14ac:dyDescent="0.35">
      <c r="A23" s="50" t="s">
        <v>12</v>
      </c>
      <c r="B23" s="26" t="s">
        <v>2</v>
      </c>
      <c r="C23" s="22" t="s">
        <v>43</v>
      </c>
      <c r="D23" s="3">
        <v>2</v>
      </c>
      <c r="E23" s="3">
        <v>8000</v>
      </c>
      <c r="F23" s="26">
        <f t="shared" si="0"/>
        <v>16000</v>
      </c>
    </row>
    <row r="24" spans="1:6" x14ac:dyDescent="0.35">
      <c r="A24" s="50"/>
      <c r="B24" s="26" t="s">
        <v>2</v>
      </c>
      <c r="C24" s="22" t="s">
        <v>38</v>
      </c>
      <c r="D24" s="3">
        <v>2</v>
      </c>
      <c r="E24" s="3">
        <v>4000</v>
      </c>
      <c r="F24" s="26">
        <f t="shared" si="0"/>
        <v>8000</v>
      </c>
    </row>
    <row r="25" spans="1:6" x14ac:dyDescent="0.35">
      <c r="A25" s="50"/>
      <c r="B25" s="26" t="s">
        <v>2</v>
      </c>
      <c r="C25" s="22" t="s">
        <v>39</v>
      </c>
      <c r="D25" s="3">
        <v>4</v>
      </c>
      <c r="E25" s="3">
        <v>3000</v>
      </c>
      <c r="F25" s="26">
        <f t="shared" si="0"/>
        <v>12000</v>
      </c>
    </row>
    <row r="26" spans="1:6" x14ac:dyDescent="0.35">
      <c r="A26" s="50"/>
      <c r="B26" s="26" t="s">
        <v>3</v>
      </c>
      <c r="C26" s="22" t="s">
        <v>40</v>
      </c>
      <c r="D26" s="3">
        <v>1</v>
      </c>
      <c r="E26" s="3">
        <v>6000</v>
      </c>
      <c r="F26" s="26">
        <f t="shared" si="0"/>
        <v>6000</v>
      </c>
    </row>
    <row r="27" spans="1:6" ht="17.25" thickBot="1" x14ac:dyDescent="0.4">
      <c r="A27" s="51" t="s">
        <v>6</v>
      </c>
      <c r="B27" s="52"/>
      <c r="C27" s="52"/>
      <c r="D27" s="18" t="s">
        <v>8</v>
      </c>
      <c r="E27" s="18"/>
      <c r="F27" s="18">
        <f>SUM(F18:F26)</f>
        <v>810000</v>
      </c>
    </row>
    <row r="28" spans="1:6" ht="17.25" thickBot="1" x14ac:dyDescent="0.4">
      <c r="A28" s="13"/>
      <c r="B28" s="4"/>
      <c r="C28" s="4"/>
      <c r="D28" s="4"/>
      <c r="E28" s="4"/>
      <c r="F28" s="4"/>
    </row>
    <row r="29" spans="1:6" x14ac:dyDescent="0.35">
      <c r="A29" s="53" t="s">
        <v>23</v>
      </c>
      <c r="B29" s="54"/>
      <c r="C29" s="54"/>
      <c r="D29" s="54"/>
      <c r="E29" s="54"/>
      <c r="F29" s="54"/>
    </row>
    <row r="30" spans="1:6" s="34" customFormat="1" ht="58.5" customHeight="1" x14ac:dyDescent="0.35">
      <c r="A30" s="36" t="s">
        <v>9</v>
      </c>
      <c r="B30" s="15" t="s">
        <v>2</v>
      </c>
      <c r="C30" s="33" t="s">
        <v>42</v>
      </c>
      <c r="D30" s="15">
        <v>66</v>
      </c>
      <c r="E30" s="38">
        <v>6500</v>
      </c>
      <c r="F30" s="38">
        <f>E30*66</f>
        <v>429000</v>
      </c>
    </row>
    <row r="31" spans="1:6" s="34" customFormat="1" ht="33.950000000000003" customHeight="1" thickBot="1" x14ac:dyDescent="0.4">
      <c r="A31" s="37"/>
      <c r="B31" s="16" t="s">
        <v>3</v>
      </c>
      <c r="C31" s="17" t="s">
        <v>41</v>
      </c>
      <c r="D31" s="16">
        <v>66</v>
      </c>
      <c r="E31" s="39"/>
      <c r="F31" s="39"/>
    </row>
    <row r="32" spans="1:6" ht="17.25" thickBot="1" x14ac:dyDescent="0.4">
      <c r="A32" s="4"/>
      <c r="B32" s="4"/>
      <c r="C32" s="29"/>
      <c r="D32" s="18" t="s">
        <v>18</v>
      </c>
      <c r="E32" s="18"/>
      <c r="F32" s="18">
        <f>SUM(F30)</f>
        <v>429000</v>
      </c>
    </row>
    <row r="34" spans="3:6" x14ac:dyDescent="0.35">
      <c r="C34" s="20" t="s">
        <v>19</v>
      </c>
      <c r="D34" s="21"/>
      <c r="E34" s="21"/>
      <c r="F34" s="21">
        <f>F32+F27+F15+F10</f>
        <v>2394000</v>
      </c>
    </row>
  </sheetData>
  <mergeCells count="25">
    <mergeCell ref="E12:E14"/>
    <mergeCell ref="F12:F14"/>
    <mergeCell ref="A1:F1"/>
    <mergeCell ref="A2:F2"/>
    <mergeCell ref="B3:D3"/>
    <mergeCell ref="A5:F5"/>
    <mergeCell ref="A6:A9"/>
    <mergeCell ref="B6:B8"/>
    <mergeCell ref="D6:D8"/>
    <mergeCell ref="A30:A31"/>
    <mergeCell ref="E30:E31"/>
    <mergeCell ref="F30:F31"/>
    <mergeCell ref="F6:F9"/>
    <mergeCell ref="E6:E9"/>
    <mergeCell ref="A15:C15"/>
    <mergeCell ref="A17:F17"/>
    <mergeCell ref="A18:A22"/>
    <mergeCell ref="A23:A26"/>
    <mergeCell ref="A27:C27"/>
    <mergeCell ref="A29:F29"/>
    <mergeCell ref="A10:C10"/>
    <mergeCell ref="A11:F11"/>
    <mergeCell ref="A12:A14"/>
    <mergeCell ref="B12:B14"/>
    <mergeCell ref="D12:D14"/>
  </mergeCells>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技术规格明细</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13611119641</dc:creator>
  <cp:lastModifiedBy>赵航</cp:lastModifiedBy>
  <dcterms:created xsi:type="dcterms:W3CDTF">2015-06-05T18:17:20Z</dcterms:created>
  <dcterms:modified xsi:type="dcterms:W3CDTF">2022-08-15T02:45:51Z</dcterms:modified>
</cp:coreProperties>
</file>